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Треугольная 1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'Треугольная 1'!$A$7:$C$72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<sst xmlns="http://schemas.openxmlformats.org/spreadsheetml/2006/main" count="68" uniqueCount="45">
  <si>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</si>
  <si>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</si>
  <si>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</si>
  <si>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</si>
  <si>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</si>
  <si>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t>6. Текущий ремонт конструктивных элементов и инженерных сетей здания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</si>
  <si>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</si>
  <si>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</si>
  <si>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</si>
  <si>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</si>
  <si>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>1 Техническое обслуживание внутридомового инженерного оборудования и конструктивных элементов здания</t>
  </si>
  <si>
    <t>2. Техническое обслуживание и ремонт лифтов</t>
  </si>
  <si>
    <t xml:space="preserve">3. Санитарное содержание мест общего пользования, благоустройство придомовой территории </t>
  </si>
  <si>
    <t>4.  Вывоз и захоронение ТБО</t>
  </si>
  <si>
    <t>5.  Вывоз и утилизация крупногабаритного мусора</t>
  </si>
  <si>
    <t>7. Расходы на управление</t>
  </si>
  <si>
    <t>Доходы от использования общего имущества, руб.</t>
  </si>
  <si>
    <t>Затрачено</t>
  </si>
  <si>
    <t>Объем</t>
  </si>
  <si>
    <t>Вид работы</t>
  </si>
  <si>
    <t xml:space="preserve"> Наименование работ, проведенных в рамках аварийно-восстановительных мероприятий за отчетный период.</t>
  </si>
  <si>
    <t>Итого</t>
  </si>
  <si>
    <t>Задолженность жителей перед управляющей компанией на 01.01.2018 года, руб.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</si>
  <si>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</si>
  <si>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План 
руб. </t>
  </si>
  <si>
    <t xml:space="preserve">Факт 
руб. </t>
  </si>
  <si>
    <t>Ремонт кровли</t>
  </si>
  <si>
    <t xml:space="preserve">Итого, руб. </t>
  </si>
  <si>
    <t>Смена водопроводных труб</t>
  </si>
  <si>
    <t>Смена вентиля</t>
  </si>
  <si>
    <t>Смена сгонов</t>
  </si>
  <si>
    <t>о проделанной работе по управлению
многоквартирным домом по адресу: г. Обнинск, ул. Треугольная, 1</t>
  </si>
  <si>
    <t>Восстановление запирающего устройства</t>
  </si>
  <si>
    <t>Смена выключателей</t>
  </si>
  <si>
    <t>Дверного блока смена</t>
  </si>
  <si>
    <t>Заделка отверстий для трубопроводов</t>
  </si>
  <si>
    <t>Установка ОДПУ</t>
  </si>
  <si>
    <t>Лестничных клеток ремонт</t>
  </si>
  <si>
    <t>Ремонт мусорокамеры</t>
  </si>
  <si>
    <t>Заделка сантехнической ниши</t>
  </si>
  <si>
    <t>Смена труб отопления</t>
  </si>
  <si>
    <t>Смена стояка отопления</t>
  </si>
  <si>
    <t>Смена линолеума</t>
  </si>
  <si>
    <t>Ремонт лифта</t>
  </si>
  <si>
    <t>Ремонт контейнера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</si>
</sst>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4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0" fillId="0" borderId="0" xfId="54" applyFont="1" applyFill="1" applyAlignment="1">
      <alignment vertical="center"/>
      <protection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1" fillId="0" borderId="10" xfId="57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>
      <alignment vertical="center"/>
      <protection/>
    </xf>
    <xf numFmtId="0" fontId="22" fillId="0" borderId="11" xfId="54" applyFont="1" applyFill="1" applyBorder="1" applyAlignment="1">
      <alignment vertical="center" wrapText="1"/>
      <protection/>
    </xf>
    <xf numFmtId="4" fontId="62" fillId="0" borderId="12" xfId="54" applyNumberFormat="1" applyFont="1" applyFill="1" applyBorder="1" applyAlignment="1">
      <alignment horizontal="center" vertical="center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vertical="center" wrapText="1"/>
      <protection/>
    </xf>
    <xf numFmtId="4" fontId="62" fillId="0" borderId="14" xfId="54" applyNumberFormat="1" applyFont="1" applyFill="1" applyBorder="1" applyAlignment="1">
      <alignment horizontal="center" vertical="center"/>
      <protection/>
    </xf>
    <xf numFmtId="4" fontId="63" fillId="0" borderId="11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4" fontId="63" fillId="0" borderId="15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3" fontId="20" fillId="0" borderId="0" xfId="67" applyFont="1" applyFill="1" applyAlignment="1">
      <alignment vertical="center"/>
    </xf>
    <xf numFmtId="43" fontId="7" fillId="0" borderId="0" xfId="54" applyNumberFormat="1" applyFont="1" applyFill="1">
      <alignment/>
      <protection/>
    </xf>
    <xf numFmtId="0" fontId="20" fillId="0" borderId="0" xfId="54" applyFont="1" applyFill="1">
      <alignment/>
      <protection/>
    </xf>
    <xf numFmtId="2" fontId="25" fillId="0" borderId="10" xfId="57" applyNumberFormat="1" applyFont="1" applyFill="1" applyBorder="1" applyAlignment="1" applyProtection="1">
      <alignment horizontal="center" vertical="center"/>
      <protection/>
    </xf>
    <xf numFmtId="0" fontId="22" fillId="0" borderId="17" xfId="54" applyFont="1" applyFill="1" applyBorder="1" applyAlignment="1">
      <alignment horizontal="center" vertical="center"/>
      <protection/>
    </xf>
    <xf numFmtId="4" fontId="22" fillId="0" borderId="18" xfId="54" applyNumberFormat="1" applyFont="1" applyFill="1" applyBorder="1" applyAlignment="1">
      <alignment horizontal="center" vertical="center" wrapText="1"/>
      <protection/>
    </xf>
    <xf numFmtId="4" fontId="22" fillId="0" borderId="17" xfId="54" applyNumberFormat="1" applyFont="1" applyFill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left" vertical="center" wrapText="1"/>
      <protection/>
    </xf>
    <xf numFmtId="0" fontId="20" fillId="0" borderId="19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4" fontId="22" fillId="0" borderId="20" xfId="54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left" vertical="top" wrapText="1"/>
      <protection/>
    </xf>
    <xf numFmtId="4" fontId="20" fillId="0" borderId="0" xfId="54" applyNumberFormat="1" applyFont="1" applyFill="1">
      <alignment/>
      <protection/>
    </xf>
    <xf numFmtId="2" fontId="20" fillId="0" borderId="0" xfId="54" applyNumberFormat="1" applyFont="1" applyFill="1">
      <alignment/>
      <protection/>
    </xf>
    <xf numFmtId="2" fontId="20" fillId="0" borderId="0" xfId="54" applyNumberFormat="1" applyFont="1" applyFill="1" applyBorder="1">
      <alignment/>
      <protection/>
    </xf>
    <xf numFmtId="4" fontId="20" fillId="0" borderId="0" xfId="54" applyNumberFormat="1" applyFont="1" applyFill="1" applyAlignment="1">
      <alignment vertical="center"/>
      <protection/>
    </xf>
    <xf numFmtId="43" fontId="7" fillId="0" borderId="0" xfId="54" applyNumberFormat="1" applyFont="1" applyFill="1" applyBorder="1">
      <alignment/>
      <protection/>
    </xf>
    <xf numFmtId="43" fontId="26" fillId="0" borderId="0" xfId="67" applyFont="1" applyFill="1" applyBorder="1" applyAlignment="1">
      <alignment horizontal="center" vertical="center" wrapText="1"/>
    </xf>
    <xf numFmtId="4" fontId="63" fillId="0" borderId="21" xfId="54" applyNumberFormat="1" applyFont="1" applyFill="1" applyBorder="1" applyAlignment="1">
      <alignment horizontal="center" vertical="center"/>
      <protection/>
    </xf>
    <xf numFmtId="0" fontId="19" fillId="0" borderId="0" xfId="57" applyFont="1" applyFill="1" applyBorder="1" applyProtection="1">
      <alignment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4" fontId="10" fillId="0" borderId="0" xfId="54" applyNumberFormat="1" applyFont="1" applyFill="1">
      <alignment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3" fillId="0" borderId="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43" fontId="20" fillId="0" borderId="0" xfId="54" applyNumberFormat="1" applyFont="1" applyFill="1" applyAlignment="1">
      <alignment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4"/>
  <sheetViews>
    <sheetView tabSelected="1" zoomScale="80" zoomScaleNormal="80" zoomScalePageLayoutView="0" workbookViewId="0" topLeftCell="A13">
      <selection activeCell="E21" sqref="E21"/>
    </sheetView>
  </sheetViews>
  <sheetFormatPr defaultColWidth="10.28125" defaultRowHeight="12"/>
  <cols>
    <col min="1" max="1" width="119.421875" style="1" customWidth="1"/>
    <col min="2" max="2" width="17.140625" style="4" customWidth="1"/>
    <col min="3" max="3" width="21.140625" style="5" customWidth="1"/>
    <col min="4" max="4" width="15.8515625" style="1" customWidth="1"/>
    <col min="5" max="5" width="17.00390625" style="1" bestFit="1" customWidth="1"/>
    <col min="6" max="7" width="10.28125" style="1" customWidth="1"/>
    <col min="8" max="8" width="10.7109375" style="1" bestFit="1" customWidth="1"/>
    <col min="9" max="16384" width="10.28125" style="1" customWidth="1"/>
  </cols>
  <sheetData>
    <row r="1" spans="1:3" s="6" customFormat="1" ht="18.75" customHeight="1" hidden="1">
      <c r="A1" s="48" t="s">
        <v>0</v>
      </c>
      <c r="B1" s="48"/>
      <c r="C1" s="48"/>
    </row>
    <row r="2" spans="1:3" s="6" customFormat="1" ht="18.75" customHeight="1" hidden="1">
      <c r="A2" s="49" t="s">
        <v>4</v>
      </c>
      <c r="B2" s="49"/>
      <c r="C2" s="49"/>
    </row>
    <row r="3" spans="1:3" s="6" customFormat="1" ht="18.75" customHeight="1" hidden="1">
      <c r="A3" s="48" t="s">
        <v>3</v>
      </c>
      <c r="B3" s="48"/>
      <c r="C3" s="48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0" t="s">
        <v>7</v>
      </c>
      <c r="B6" s="50"/>
      <c r="C6" s="50"/>
    </row>
    <row r="7" spans="1:3" ht="12.75" customHeight="1">
      <c r="A7" s="9"/>
      <c r="B7" s="10"/>
      <c r="C7" s="2"/>
    </row>
    <row r="8" spans="1:3" s="6" customFormat="1" ht="42" customHeight="1">
      <c r="A8" s="51" t="s">
        <v>6</v>
      </c>
      <c r="B8" s="51"/>
      <c r="C8" s="51"/>
    </row>
    <row r="9" spans="1:3" s="6" customFormat="1" ht="45" customHeight="1">
      <c r="A9" s="51" t="s">
        <v>31</v>
      </c>
      <c r="B9" s="51"/>
      <c r="C9" s="51"/>
    </row>
    <row r="10" spans="1:3" s="6" customFormat="1" ht="18.75" customHeight="1">
      <c r="A10" s="52" t="s">
        <v>8</v>
      </c>
      <c r="B10" s="52"/>
      <c r="C10" s="52"/>
    </row>
    <row r="11" spans="1:3" s="6" customFormat="1" ht="18.75" customHeight="1">
      <c r="A11" s="12"/>
      <c r="B11" s="12"/>
      <c r="C11" s="12"/>
    </row>
    <row r="12" spans="1:3" ht="15.75">
      <c r="A12" s="45"/>
      <c r="B12" s="13" t="s">
        <v>2</v>
      </c>
      <c r="C12" s="13" t="s">
        <v>9</v>
      </c>
    </row>
    <row r="13" spans="1:3" s="14" customFormat="1" ht="32.25" customHeight="1">
      <c r="A13" s="46"/>
      <c r="B13" s="28">
        <v>20</v>
      </c>
      <c r="C13" s="28">
        <v>15226.9</v>
      </c>
    </row>
    <row r="14" spans="1:3" ht="15.75" customHeight="1" thickBot="1">
      <c r="A14" s="11"/>
      <c r="B14" s="11"/>
      <c r="C14" s="11"/>
    </row>
    <row r="15" spans="1:3" s="3" customFormat="1" ht="48.75" customHeight="1">
      <c r="A15" s="29" t="s">
        <v>1</v>
      </c>
      <c r="B15" s="30" t="s">
        <v>24</v>
      </c>
      <c r="C15" s="31" t="s">
        <v>25</v>
      </c>
    </row>
    <row r="16" spans="1:3" s="3" customFormat="1" ht="44.25" customHeight="1">
      <c r="A16" s="32" t="s">
        <v>10</v>
      </c>
      <c r="B16" s="16">
        <v>336209.95200000005</v>
      </c>
      <c r="C16" s="19">
        <f>B16</f>
        <v>336209.95200000005</v>
      </c>
    </row>
    <row r="17" spans="1:4" s="3" customFormat="1" ht="23.25" customHeight="1">
      <c r="A17" s="32" t="s">
        <v>11</v>
      </c>
      <c r="B17" s="16">
        <v>1151153.64</v>
      </c>
      <c r="C17" s="19">
        <f>B17</f>
        <v>1151153.64</v>
      </c>
      <c r="D17" s="47"/>
    </row>
    <row r="18" spans="1:3" s="3" customFormat="1" ht="16.5" customHeight="1">
      <c r="A18" s="32" t="s">
        <v>12</v>
      </c>
      <c r="B18" s="16">
        <v>749163.4799999999</v>
      </c>
      <c r="C18" s="19">
        <f>B18</f>
        <v>749163.4799999999</v>
      </c>
    </row>
    <row r="19" spans="1:3" s="3" customFormat="1" ht="18" customHeight="1">
      <c r="A19" s="32" t="s">
        <v>13</v>
      </c>
      <c r="B19" s="16">
        <v>173586.65999999997</v>
      </c>
      <c r="C19" s="19">
        <f>B19</f>
        <v>173586.65999999997</v>
      </c>
    </row>
    <row r="20" spans="1:3" s="3" customFormat="1" ht="19.5" customHeight="1">
      <c r="A20" s="32" t="s">
        <v>14</v>
      </c>
      <c r="B20" s="16">
        <v>9136.140000000001</v>
      </c>
      <c r="C20" s="19">
        <f>B20</f>
        <v>9136.140000000001</v>
      </c>
    </row>
    <row r="21" spans="1:3" s="8" customFormat="1" ht="17.25" customHeight="1">
      <c r="A21" s="32" t="s">
        <v>5</v>
      </c>
      <c r="B21" s="16">
        <f>4*12*C13</f>
        <v>730891.2</v>
      </c>
      <c r="C21" s="19">
        <f>C67</f>
        <v>1383423.84</v>
      </c>
    </row>
    <row r="22" spans="1:3" ht="18.75" customHeight="1" thickBot="1">
      <c r="A22" s="33" t="s">
        <v>15</v>
      </c>
      <c r="B22" s="16">
        <v>504314.93</v>
      </c>
      <c r="C22" s="19">
        <f>B22</f>
        <v>504314.93</v>
      </c>
    </row>
    <row r="23" spans="1:5" s="14" customFormat="1" ht="25.5" customHeight="1" thickBot="1">
      <c r="A23" s="15" t="s">
        <v>27</v>
      </c>
      <c r="B23" s="17">
        <f>SUM(B16:B22)</f>
        <v>3654456.002</v>
      </c>
      <c r="C23" s="20">
        <f>SUM(C16:C22)</f>
        <v>4306988.642</v>
      </c>
      <c r="D23" s="41"/>
      <c r="E23" s="41"/>
    </row>
    <row r="24" spans="1:5" s="14" customFormat="1" ht="25.5" customHeight="1">
      <c r="A24" s="18"/>
      <c r="B24" s="22"/>
      <c r="C24" s="23"/>
      <c r="D24" s="25"/>
      <c r="E24" s="57"/>
    </row>
    <row r="25" spans="1:5" ht="44.25" customHeight="1" thickBot="1">
      <c r="A25" s="55" t="s">
        <v>20</v>
      </c>
      <c r="B25" s="55"/>
      <c r="C25" s="55"/>
      <c r="D25" s="26"/>
      <c r="E25" s="4"/>
    </row>
    <row r="26" spans="1:3" ht="19.5" thickBot="1">
      <c r="A26" s="34" t="s">
        <v>19</v>
      </c>
      <c r="B26" s="35" t="s">
        <v>18</v>
      </c>
      <c r="C26" s="36" t="s">
        <v>17</v>
      </c>
    </row>
    <row r="27" spans="1:3" ht="18.75">
      <c r="A27" s="37" t="s">
        <v>32</v>
      </c>
      <c r="B27" s="16">
        <v>12</v>
      </c>
      <c r="C27" s="19">
        <v>7749</v>
      </c>
    </row>
    <row r="28" spans="1:3" ht="18.75">
      <c r="A28" s="37" t="s">
        <v>33</v>
      </c>
      <c r="B28" s="16">
        <v>16</v>
      </c>
      <c r="C28" s="19">
        <v>5984</v>
      </c>
    </row>
    <row r="29" spans="1:3" ht="18.75">
      <c r="A29" s="37" t="s">
        <v>30</v>
      </c>
      <c r="B29" s="16">
        <v>2</v>
      </c>
      <c r="C29" s="19">
        <v>681</v>
      </c>
    </row>
    <row r="30" spans="1:3" ht="18.75">
      <c r="A30" s="37" t="s">
        <v>34</v>
      </c>
      <c r="B30" s="16">
        <v>7</v>
      </c>
      <c r="C30" s="19">
        <v>38274</v>
      </c>
    </row>
    <row r="31" spans="1:3" ht="18.75">
      <c r="A31" s="37" t="s">
        <v>30</v>
      </c>
      <c r="B31" s="16">
        <v>2</v>
      </c>
      <c r="C31" s="19">
        <v>805</v>
      </c>
    </row>
    <row r="32" spans="1:3" ht="18.75">
      <c r="A32" s="37" t="s">
        <v>28</v>
      </c>
      <c r="B32" s="16">
        <v>0.5</v>
      </c>
      <c r="C32" s="19">
        <v>1277</v>
      </c>
    </row>
    <row r="33" spans="1:3" ht="18.75">
      <c r="A33" s="37" t="s">
        <v>28</v>
      </c>
      <c r="B33" s="16">
        <v>2</v>
      </c>
      <c r="C33" s="19">
        <v>1771</v>
      </c>
    </row>
    <row r="34" spans="1:3" ht="18.75">
      <c r="A34" s="37" t="s">
        <v>35</v>
      </c>
      <c r="B34" s="16">
        <v>0.008</v>
      </c>
      <c r="C34" s="19">
        <v>386</v>
      </c>
    </row>
    <row r="35" spans="1:3" ht="18.75">
      <c r="A35" s="37" t="s">
        <v>36</v>
      </c>
      <c r="B35" s="16">
        <v>1</v>
      </c>
      <c r="C35" s="19">
        <v>38611</v>
      </c>
    </row>
    <row r="36" spans="1:3" ht="18.75">
      <c r="A36" s="37" t="s">
        <v>32</v>
      </c>
      <c r="B36" s="16">
        <v>2</v>
      </c>
      <c r="C36" s="19">
        <v>1215</v>
      </c>
    </row>
    <row r="37" spans="1:3" ht="18.75">
      <c r="A37" s="37" t="s">
        <v>37</v>
      </c>
      <c r="B37" s="16">
        <v>38.2</v>
      </c>
      <c r="C37" s="19">
        <v>123494</v>
      </c>
    </row>
    <row r="38" spans="1:3" ht="18.75">
      <c r="A38" s="37" t="s">
        <v>34</v>
      </c>
      <c r="B38" s="16">
        <v>3</v>
      </c>
      <c r="C38" s="19">
        <v>58962</v>
      </c>
    </row>
    <row r="39" spans="1:3" ht="18.75">
      <c r="A39" s="37" t="s">
        <v>38</v>
      </c>
      <c r="B39" s="16">
        <v>3</v>
      </c>
      <c r="C39" s="19">
        <v>311179</v>
      </c>
    </row>
    <row r="40" spans="1:3" ht="18.75">
      <c r="A40" s="37" t="s">
        <v>39</v>
      </c>
      <c r="B40" s="16">
        <v>1</v>
      </c>
      <c r="C40" s="19">
        <v>682</v>
      </c>
    </row>
    <row r="41" spans="1:3" ht="18.75">
      <c r="A41" s="37" t="s">
        <v>28</v>
      </c>
      <c r="B41" s="16">
        <v>3</v>
      </c>
      <c r="C41" s="19">
        <v>2301</v>
      </c>
    </row>
    <row r="42" spans="1:3" ht="18.75">
      <c r="A42" s="37" t="s">
        <v>40</v>
      </c>
      <c r="B42" s="16">
        <v>0.5</v>
      </c>
      <c r="C42" s="19">
        <v>966</v>
      </c>
    </row>
    <row r="43" spans="1:3" ht="18.75">
      <c r="A43" s="37" t="s">
        <v>40</v>
      </c>
      <c r="B43" s="16">
        <v>2.5</v>
      </c>
      <c r="C43" s="19">
        <v>1744</v>
      </c>
    </row>
    <row r="44" spans="1:3" ht="18.75">
      <c r="A44" s="37" t="s">
        <v>40</v>
      </c>
      <c r="B44" s="16">
        <v>2</v>
      </c>
      <c r="C44" s="19">
        <v>1424</v>
      </c>
    </row>
    <row r="45" spans="1:3" ht="18.75">
      <c r="A45" s="37" t="s">
        <v>40</v>
      </c>
      <c r="B45" s="16">
        <v>2</v>
      </c>
      <c r="C45" s="19">
        <v>1283</v>
      </c>
    </row>
    <row r="46" spans="1:3" ht="18.75">
      <c r="A46" s="37" t="s">
        <v>40</v>
      </c>
      <c r="B46" s="16">
        <v>2</v>
      </c>
      <c r="C46" s="19">
        <v>1634</v>
      </c>
    </row>
    <row r="47" spans="1:3" ht="18.75">
      <c r="A47" s="37" t="s">
        <v>40</v>
      </c>
      <c r="B47" s="16">
        <v>2.5</v>
      </c>
      <c r="C47" s="19">
        <v>1650</v>
      </c>
    </row>
    <row r="48" spans="1:3" ht="18.75">
      <c r="A48" s="37" t="s">
        <v>40</v>
      </c>
      <c r="B48" s="16">
        <v>3</v>
      </c>
      <c r="C48" s="19">
        <v>2581</v>
      </c>
    </row>
    <row r="49" spans="1:3" ht="18.75">
      <c r="A49" s="37" t="s">
        <v>40</v>
      </c>
      <c r="B49" s="16">
        <v>1.5</v>
      </c>
      <c r="C49" s="19">
        <v>1082</v>
      </c>
    </row>
    <row r="50" spans="1:3" ht="18.75">
      <c r="A50" s="37" t="s">
        <v>40</v>
      </c>
      <c r="B50" s="16">
        <v>4</v>
      </c>
      <c r="C50" s="19">
        <v>2427</v>
      </c>
    </row>
    <row r="51" spans="1:3" ht="18.75">
      <c r="A51" s="37" t="s">
        <v>35</v>
      </c>
      <c r="B51" s="16">
        <v>1</v>
      </c>
      <c r="C51" s="19">
        <v>299</v>
      </c>
    </row>
    <row r="52" spans="1:3" ht="18.75">
      <c r="A52" s="37" t="s">
        <v>40</v>
      </c>
      <c r="B52" s="16">
        <v>9</v>
      </c>
      <c r="C52" s="19">
        <v>8282</v>
      </c>
    </row>
    <row r="53" spans="1:3" ht="18.75">
      <c r="A53" s="37" t="s">
        <v>41</v>
      </c>
      <c r="B53" s="16">
        <v>7</v>
      </c>
      <c r="C53" s="19">
        <v>5650</v>
      </c>
    </row>
    <row r="54" spans="1:3" ht="18.75">
      <c r="A54" s="37" t="s">
        <v>41</v>
      </c>
      <c r="B54" s="16">
        <v>3.5</v>
      </c>
      <c r="C54" s="19">
        <v>3109</v>
      </c>
    </row>
    <row r="55" spans="1:3" ht="18.75">
      <c r="A55" s="37" t="s">
        <v>42</v>
      </c>
      <c r="B55" s="16">
        <v>1.1</v>
      </c>
      <c r="C55" s="19">
        <v>402</v>
      </c>
    </row>
    <row r="56" spans="1:3" ht="18.75">
      <c r="A56" s="37" t="s">
        <v>32</v>
      </c>
      <c r="B56" s="16">
        <v>3</v>
      </c>
      <c r="C56" s="19">
        <v>1471</v>
      </c>
    </row>
    <row r="57" spans="1:3" ht="18.75">
      <c r="A57" s="37" t="s">
        <v>29</v>
      </c>
      <c r="B57" s="16">
        <v>3</v>
      </c>
      <c r="C57" s="19">
        <v>1890</v>
      </c>
    </row>
    <row r="58" spans="1:3" ht="18.75">
      <c r="A58" s="37" t="s">
        <v>36</v>
      </c>
      <c r="B58" s="16">
        <v>2</v>
      </c>
      <c r="C58" s="19">
        <v>380000</v>
      </c>
    </row>
    <row r="59" spans="1:3" ht="18.75">
      <c r="A59" s="37" t="s">
        <v>43</v>
      </c>
      <c r="B59" s="16">
        <v>1</v>
      </c>
      <c r="C59" s="19">
        <v>22890.54</v>
      </c>
    </row>
    <row r="60" spans="1:3" ht="18.75">
      <c r="A60" s="37" t="s">
        <v>43</v>
      </c>
      <c r="B60" s="16">
        <v>3</v>
      </c>
      <c r="C60" s="19">
        <v>66128.58</v>
      </c>
    </row>
    <row r="61" spans="1:3" ht="18.75">
      <c r="A61" s="37" t="s">
        <v>43</v>
      </c>
      <c r="B61" s="16">
        <v>3</v>
      </c>
      <c r="C61" s="19">
        <v>228739.72</v>
      </c>
    </row>
    <row r="62" spans="1:3" ht="18.75">
      <c r="A62" s="37" t="s">
        <v>44</v>
      </c>
      <c r="B62" s="16">
        <v>1</v>
      </c>
      <c r="C62" s="19">
        <v>3671</v>
      </c>
    </row>
    <row r="63" spans="1:3" ht="18.75">
      <c r="A63" s="37" t="s">
        <v>44</v>
      </c>
      <c r="B63" s="16">
        <v>2</v>
      </c>
      <c r="C63" s="19">
        <v>9762</v>
      </c>
    </row>
    <row r="64" spans="1:3" ht="18.75">
      <c r="A64" s="37" t="s">
        <v>26</v>
      </c>
      <c r="B64" s="16">
        <v>11</v>
      </c>
      <c r="C64" s="19">
        <v>9296</v>
      </c>
    </row>
    <row r="65" spans="1:3" ht="18.75">
      <c r="A65" s="37" t="s">
        <v>29</v>
      </c>
      <c r="B65" s="16">
        <v>2</v>
      </c>
      <c r="C65" s="19">
        <v>1994</v>
      </c>
    </row>
    <row r="66" spans="1:3" ht="19.5" thickBot="1">
      <c r="A66" s="37" t="s">
        <v>36</v>
      </c>
      <c r="B66" s="16">
        <v>1</v>
      </c>
      <c r="C66" s="19">
        <v>31677</v>
      </c>
    </row>
    <row r="67" spans="1:3" ht="19.5" thickBot="1">
      <c r="A67" s="15" t="s">
        <v>21</v>
      </c>
      <c r="B67" s="24"/>
      <c r="C67" s="44">
        <f>SUM(C27:C66)</f>
        <v>1383423.84</v>
      </c>
    </row>
    <row r="68" spans="1:3" ht="18.75">
      <c r="A68" s="27"/>
      <c r="B68" s="38"/>
      <c r="C68" s="39"/>
    </row>
    <row r="69" spans="1:4" s="21" customFormat="1" ht="21" customHeight="1">
      <c r="A69" s="53" t="s">
        <v>16</v>
      </c>
      <c r="B69" s="53"/>
      <c r="C69" s="43">
        <v>317850.60000000003</v>
      </c>
      <c r="D69" s="42"/>
    </row>
    <row r="70" spans="1:3" s="21" customFormat="1" ht="42" customHeight="1">
      <c r="A70" s="54" t="s">
        <v>22</v>
      </c>
      <c r="B70" s="54"/>
      <c r="C70" s="43">
        <v>395149.4799999999</v>
      </c>
    </row>
    <row r="71" spans="1:3" s="21" customFormat="1" ht="18.75">
      <c r="A71" s="18"/>
      <c r="B71" s="18"/>
      <c r="C71" s="40"/>
    </row>
    <row r="72" spans="1:3" s="21" customFormat="1" ht="44.25" customHeight="1">
      <c r="A72" s="56" t="s">
        <v>23</v>
      </c>
      <c r="B72" s="56"/>
      <c r="C72" s="56"/>
    </row>
    <row r="73" spans="1:3" ht="18.75">
      <c r="A73" s="27"/>
      <c r="B73" s="38"/>
      <c r="C73" s="39"/>
    </row>
    <row r="74" spans="1:3" ht="18.75">
      <c r="A74" s="27"/>
      <c r="B74" s="38"/>
      <c r="C74" s="39"/>
    </row>
  </sheetData>
  <sheetProtection/>
  <mergeCells count="11">
    <mergeCell ref="A10:C10"/>
    <mergeCell ref="A69:B69"/>
    <mergeCell ref="A70:B70"/>
    <mergeCell ref="A25:C25"/>
    <mergeCell ref="A72:C72"/>
    <mergeCell ref="A1:C1"/>
    <mergeCell ref="A2:C2"/>
    <mergeCell ref="A3:C3"/>
    <mergeCell ref="A6:C6"/>
    <mergeCell ref="A8:C8"/>
    <mergeCell ref="A9:C9"/>
  </mergeCells>
  <printOptions/>
  <pageMargins left="0.7874015748031497" right="0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2018-03-17T08:33:59Z</cp:lastPrinted>
  <dcterms:created xsi:type="dcterms:W3CDTF">2015-01-26T22:41:34Z</dcterms:created>
  <dcterms:modified xsi:type="dcterms:W3CDTF">2018-03-21T09:16:42Z</dcterms:modified>
  <cp:category/>
  <cp:version/>
  <cp:contentType/>
  <cp:contentStatus/>
</cp:coreProperties>
</file>