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Гагарина 46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'Гагарина 46'!$A$7:$C$53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<sst xmlns="http://schemas.openxmlformats.org/spreadsheetml/2006/main" count="48" uniqueCount="34">
  <si>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</si>
  <si>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</si>
  <si>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</si>
  <si>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</si>
  <si>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</si>
  <si>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</si>
  <si>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</si>
  <si>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</si>
  <si>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</si>
  <si>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</si>
  <si>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</si>
  <si>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</si>
  <si>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</si>
  <si>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</si>
  <si>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</si>
  <si>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</si>
  <si>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</si>
  <si>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</si>
  <si>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</si>
  <si>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Вид работы</t>
  </si>
  <si>
    <t>Объем</t>
  </si>
  <si>
    <t>Затрачено</t>
  </si>
  <si>
    <t>Смена ТРЖ</t>
  </si>
  <si>
    <t>Восстановление запирающего устройства</t>
  </si>
  <si>
    <t>Смена вентиля</t>
  </si>
  <si>
    <t>о проделанной работе по управлению
многоквартирным домом по адресу: г. Обнинск, ул. Гагарина, 46</t>
  </si>
  <si>
    <t>Смена урны</t>
  </si>
  <si>
    <t>Смена сгонов</t>
  </si>
  <si>
    <t>Ремонт наружных стен</t>
  </si>
  <si>
    <t>Смена водопроводных труб</t>
  </si>
  <si>
    <t>Ремонт панельных швов</t>
  </si>
  <si>
    <t>Окраска дворового оборудования</t>
  </si>
  <si>
    <t>Смена колес на контейнерной тележке</t>
  </si>
  <si>
    <t>Ремонт кровли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</si>
</sst>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6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3" fillId="0" borderId="13" xfId="54" applyNumberFormat="1" applyFont="1" applyFill="1" applyBorder="1" applyAlignment="1">
      <alignment horizontal="center" vertical="center"/>
      <protection/>
    </xf>
    <xf numFmtId="4" fontId="64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4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5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3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3" fillId="0" borderId="19" xfId="54" applyNumberFormat="1" applyFont="1" applyFill="1" applyBorder="1" applyAlignment="1">
      <alignment horizontal="center" vertical="center"/>
      <protection/>
    </xf>
    <xf numFmtId="4" fontId="63" fillId="0" borderId="2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0" fontId="24" fillId="0" borderId="14" xfId="54" applyFont="1" applyFill="1" applyBorder="1" applyAlignment="1">
      <alignment vertical="center" wrapText="1"/>
      <protection/>
    </xf>
    <xf numFmtId="4" fontId="64" fillId="0" borderId="21" xfId="54" applyNumberFormat="1" applyFont="1" applyFill="1" applyBorder="1" applyAlignment="1">
      <alignment horizontal="center" vertical="center"/>
      <protection/>
    </xf>
    <xf numFmtId="4" fontId="63" fillId="0" borderId="16" xfId="54" applyNumberFormat="1" applyFont="1" applyFill="1" applyBorder="1" applyAlignment="1">
      <alignment horizontal="center" vertical="center"/>
      <protection/>
    </xf>
    <xf numFmtId="0" fontId="26" fillId="0" borderId="18" xfId="54" applyFont="1" applyFill="1" applyBorder="1" applyAlignment="1">
      <alignment wrapText="1"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0" fontId="8" fillId="0" borderId="22" xfId="54" applyFont="1" applyFill="1" applyBorder="1" applyAlignment="1">
      <alignment wrapText="1"/>
      <protection/>
    </xf>
    <xf numFmtId="0" fontId="8" fillId="0" borderId="23" xfId="54" applyFont="1" applyFill="1" applyBorder="1" applyAlignment="1">
      <alignment wrapText="1"/>
      <protection/>
    </xf>
    <xf numFmtId="4" fontId="63" fillId="0" borderId="11" xfId="54" applyNumberFormat="1" applyFont="1" applyFill="1" applyBorder="1" applyAlignment="1">
      <alignment horizontal="center" vertical="center"/>
      <protection/>
    </xf>
    <xf numFmtId="4" fontId="64" fillId="0" borderId="24" xfId="54" applyNumberFormat="1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52"/>
  <sheetViews>
    <sheetView tabSelected="1" zoomScalePageLayoutView="0" workbookViewId="0" topLeftCell="A7">
      <selection activeCell="E13" sqref="E13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4.00390625" style="1" bestFit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3" t="s">
        <v>0</v>
      </c>
      <c r="B1" s="43"/>
      <c r="C1" s="43"/>
    </row>
    <row r="2" spans="1:3" s="6" customFormat="1" ht="18.75" customHeight="1" hidden="1">
      <c r="A2" s="44" t="s">
        <v>4</v>
      </c>
      <c r="B2" s="44"/>
      <c r="C2" s="44"/>
    </row>
    <row r="3" spans="1:3" s="6" customFormat="1" ht="18.75" customHeight="1" hidden="1">
      <c r="A3" s="43" t="s">
        <v>3</v>
      </c>
      <c r="B3" s="43"/>
      <c r="C3" s="43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5" t="s">
        <v>6</v>
      </c>
      <c r="B6" s="45"/>
      <c r="C6" s="45"/>
    </row>
    <row r="7" spans="1:3" ht="12.75" customHeight="1">
      <c r="A7" s="8"/>
      <c r="B7" s="9"/>
      <c r="C7" s="2"/>
    </row>
    <row r="8" spans="1:3" s="6" customFormat="1" ht="42" customHeight="1">
      <c r="A8" s="46" t="s">
        <v>5</v>
      </c>
      <c r="B8" s="46"/>
      <c r="C8" s="46"/>
    </row>
    <row r="9" spans="1:3" s="6" customFormat="1" ht="45" customHeight="1">
      <c r="A9" s="46" t="s">
        <v>25</v>
      </c>
      <c r="B9" s="46"/>
      <c r="C9" s="46"/>
    </row>
    <row r="10" spans="1:3" s="6" customFormat="1" ht="18.75" customHeight="1">
      <c r="A10" s="47" t="s">
        <v>7</v>
      </c>
      <c r="B10" s="47"/>
      <c r="C10" s="47"/>
    </row>
    <row r="11" spans="1:3" s="6" customFormat="1" ht="18.75" customHeight="1">
      <c r="A11" s="11"/>
      <c r="B11" s="11"/>
      <c r="C11" s="11"/>
    </row>
    <row r="12" spans="1:3" ht="15.75">
      <c r="A12" s="50"/>
      <c r="B12" s="13" t="s">
        <v>2</v>
      </c>
      <c r="C12" s="13" t="s">
        <v>8</v>
      </c>
    </row>
    <row r="13" spans="1:3" ht="15" customHeight="1">
      <c r="A13" s="50"/>
      <c r="B13" s="23">
        <v>17.69</v>
      </c>
      <c r="C13" s="23">
        <v>5726.4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16</v>
      </c>
      <c r="B17" s="26">
        <f>B13*C13*12-B18</f>
        <v>1033500.672</v>
      </c>
      <c r="C17" s="30">
        <f>B17</f>
        <v>1033500.672</v>
      </c>
      <c r="E17" s="21"/>
    </row>
    <row r="18" spans="1:5" s="3" customFormat="1" ht="23.25" customHeight="1" thickBot="1">
      <c r="A18" s="15" t="s">
        <v>17</v>
      </c>
      <c r="B18" s="18">
        <f>2.65*C13*12</f>
        <v>182099.52</v>
      </c>
      <c r="C18" s="31">
        <f>C47</f>
        <v>216358</v>
      </c>
      <c r="E18" s="21"/>
    </row>
    <row r="19" spans="1:5" s="16" customFormat="1" ht="41.25" customHeight="1" thickBot="1">
      <c r="A19" s="17" t="s">
        <v>18</v>
      </c>
      <c r="B19" s="19">
        <f>B17+B18</f>
        <v>1215600.192</v>
      </c>
      <c r="C19" s="22">
        <f>C17+C18</f>
        <v>1249858.672</v>
      </c>
      <c r="D19" s="32"/>
      <c r="E19" s="32"/>
    </row>
    <row r="20" spans="1:3" s="4" customFormat="1" ht="40.5" customHeight="1" thickBot="1">
      <c r="A20" s="48" t="s">
        <v>15</v>
      </c>
      <c r="B20" s="48"/>
      <c r="C20" s="48"/>
    </row>
    <row r="21" spans="1:3" ht="19.5" thickBot="1">
      <c r="A21" s="36" t="s">
        <v>19</v>
      </c>
      <c r="B21" s="37" t="s">
        <v>20</v>
      </c>
      <c r="C21" s="37" t="s">
        <v>21</v>
      </c>
    </row>
    <row r="22" spans="1:3" ht="18.75">
      <c r="A22" s="38" t="s">
        <v>26</v>
      </c>
      <c r="B22" s="35">
        <v>3</v>
      </c>
      <c r="C22" s="35">
        <v>6714</v>
      </c>
    </row>
    <row r="23" spans="1:3" ht="18.75">
      <c r="A23" s="38" t="s">
        <v>27</v>
      </c>
      <c r="B23" s="35">
        <v>1</v>
      </c>
      <c r="C23" s="35">
        <v>196</v>
      </c>
    </row>
    <row r="24" spans="1:3" ht="18.75">
      <c r="A24" s="38" t="s">
        <v>27</v>
      </c>
      <c r="B24" s="35">
        <v>1</v>
      </c>
      <c r="C24" s="35">
        <v>360</v>
      </c>
    </row>
    <row r="25" spans="1:3" ht="18.75">
      <c r="A25" s="38" t="s">
        <v>24</v>
      </c>
      <c r="B25" s="35">
        <v>1</v>
      </c>
      <c r="C25" s="35">
        <v>333</v>
      </c>
    </row>
    <row r="26" spans="1:3" ht="18.75">
      <c r="A26" s="38" t="s">
        <v>28</v>
      </c>
      <c r="B26" s="35">
        <v>0.1</v>
      </c>
      <c r="C26" s="35">
        <v>99</v>
      </c>
    </row>
    <row r="27" spans="1:3" ht="18.75">
      <c r="A27" s="38" t="s">
        <v>24</v>
      </c>
      <c r="B27" s="35">
        <v>1</v>
      </c>
      <c r="C27" s="35">
        <v>333</v>
      </c>
    </row>
    <row r="28" spans="1:3" ht="18.75">
      <c r="A28" s="38" t="s">
        <v>29</v>
      </c>
      <c r="B28" s="35">
        <v>5.4</v>
      </c>
      <c r="C28" s="35">
        <v>10863</v>
      </c>
    </row>
    <row r="29" spans="1:3" ht="18.75">
      <c r="A29" s="38" t="s">
        <v>24</v>
      </c>
      <c r="B29" s="35">
        <v>1</v>
      </c>
      <c r="C29" s="35">
        <v>333</v>
      </c>
    </row>
    <row r="30" spans="1:3" ht="18.75">
      <c r="A30" s="38" t="s">
        <v>30</v>
      </c>
      <c r="B30" s="35">
        <v>35</v>
      </c>
      <c r="C30" s="35">
        <v>28438</v>
      </c>
    </row>
    <row r="31" spans="1:3" ht="18.75">
      <c r="A31" s="38" t="s">
        <v>31</v>
      </c>
      <c r="B31" s="35">
        <v>46.9</v>
      </c>
      <c r="C31" s="35">
        <v>13221</v>
      </c>
    </row>
    <row r="32" spans="1:3" ht="18.75">
      <c r="A32" s="38" t="s">
        <v>29</v>
      </c>
      <c r="B32" s="35">
        <v>0.3</v>
      </c>
      <c r="C32" s="35">
        <v>3277</v>
      </c>
    </row>
    <row r="33" spans="1:3" ht="18.75">
      <c r="A33" s="38" t="s">
        <v>24</v>
      </c>
      <c r="B33" s="35">
        <v>2</v>
      </c>
      <c r="C33" s="35">
        <v>988</v>
      </c>
    </row>
    <row r="34" spans="1:3" ht="18.75">
      <c r="A34" s="38" t="s">
        <v>24</v>
      </c>
      <c r="B34" s="35">
        <v>2</v>
      </c>
      <c r="C34" s="35">
        <v>2233</v>
      </c>
    </row>
    <row r="35" spans="1:3" ht="18.75">
      <c r="A35" s="38" t="s">
        <v>24</v>
      </c>
      <c r="B35" s="35">
        <v>1</v>
      </c>
      <c r="C35" s="35">
        <v>2360</v>
      </c>
    </row>
    <row r="36" spans="1:3" ht="18.75">
      <c r="A36" s="38" t="s">
        <v>32</v>
      </c>
      <c r="B36" s="35">
        <v>1</v>
      </c>
      <c r="C36" s="35">
        <v>1030</v>
      </c>
    </row>
    <row r="37" spans="1:3" ht="18.75">
      <c r="A37" s="38" t="s">
        <v>24</v>
      </c>
      <c r="B37" s="35">
        <v>1</v>
      </c>
      <c r="C37" s="35">
        <v>655</v>
      </c>
    </row>
    <row r="38" spans="1:3" ht="18.75">
      <c r="A38" s="38" t="s">
        <v>24</v>
      </c>
      <c r="B38" s="35">
        <v>2</v>
      </c>
      <c r="C38" s="35">
        <v>2383</v>
      </c>
    </row>
    <row r="39" spans="1:3" ht="18.75">
      <c r="A39" s="38" t="s">
        <v>24</v>
      </c>
      <c r="B39" s="35">
        <v>1</v>
      </c>
      <c r="C39" s="35">
        <v>685</v>
      </c>
    </row>
    <row r="40" spans="1:3" ht="18.75">
      <c r="A40" s="38" t="s">
        <v>23</v>
      </c>
      <c r="B40" s="35">
        <v>2</v>
      </c>
      <c r="C40" s="35">
        <v>1146</v>
      </c>
    </row>
    <row r="41" spans="1:3" ht="18.75">
      <c r="A41" s="38" t="s">
        <v>23</v>
      </c>
      <c r="B41" s="35">
        <v>1</v>
      </c>
      <c r="C41" s="35">
        <v>385</v>
      </c>
    </row>
    <row r="42" spans="1:3" ht="18.75">
      <c r="A42" s="38" t="s">
        <v>33</v>
      </c>
      <c r="B42" s="35">
        <v>114.8</v>
      </c>
      <c r="C42" s="35">
        <v>55566</v>
      </c>
    </row>
    <row r="43" spans="1:3" ht="18.75">
      <c r="A43" s="38" t="s">
        <v>22</v>
      </c>
      <c r="B43" s="35">
        <v>1</v>
      </c>
      <c r="C43" s="35">
        <v>27711</v>
      </c>
    </row>
    <row r="44" spans="1:3" ht="18.75">
      <c r="A44" s="39" t="s">
        <v>22</v>
      </c>
      <c r="B44" s="40">
        <v>1</v>
      </c>
      <c r="C44" s="40">
        <v>28475</v>
      </c>
    </row>
    <row r="45" spans="1:3" ht="18.75">
      <c r="A45" s="39" t="s">
        <v>22</v>
      </c>
      <c r="B45" s="40">
        <v>1</v>
      </c>
      <c r="C45" s="40">
        <v>27728</v>
      </c>
    </row>
    <row r="46" spans="1:3" ht="19.5" thickBot="1">
      <c r="A46" s="39" t="s">
        <v>31</v>
      </c>
      <c r="B46" s="40">
        <v>5.2</v>
      </c>
      <c r="C46" s="40">
        <v>846</v>
      </c>
    </row>
    <row r="47" spans="1:3" ht="19.5" thickBot="1">
      <c r="A47" s="33" t="s">
        <v>13</v>
      </c>
      <c r="B47" s="34"/>
      <c r="C47" s="41">
        <f>SUM(C21:C46)</f>
        <v>216358</v>
      </c>
    </row>
    <row r="49" spans="1:5" ht="36" customHeight="1">
      <c r="A49" s="49" t="s">
        <v>11</v>
      </c>
      <c r="B49" s="49"/>
      <c r="C49" s="24">
        <v>6243.4800000000005</v>
      </c>
      <c r="E49" s="4"/>
    </row>
    <row r="50" spans="1:5" ht="39" customHeight="1">
      <c r="A50" s="49" t="s">
        <v>12</v>
      </c>
      <c r="B50" s="49"/>
      <c r="C50" s="24">
        <v>361920.25000000006</v>
      </c>
      <c r="E50" s="4"/>
    </row>
    <row r="52" spans="1:3" ht="63" customHeight="1">
      <c r="A52" s="42" t="s">
        <v>14</v>
      </c>
      <c r="B52" s="42"/>
      <c r="C52" s="42"/>
    </row>
  </sheetData>
  <sheetProtection/>
  <mergeCells count="12">
    <mergeCell ref="A50:B50"/>
    <mergeCell ref="A12:A13"/>
    <mergeCell ref="A52:C52"/>
    <mergeCell ref="A1:C1"/>
    <mergeCell ref="A2:C2"/>
    <mergeCell ref="A3:C3"/>
    <mergeCell ref="A6:C6"/>
    <mergeCell ref="A8:C8"/>
    <mergeCell ref="A9:C9"/>
    <mergeCell ref="A10:C10"/>
    <mergeCell ref="A20:C20"/>
    <mergeCell ref="A49:B49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2018-03-21T11:31:28Z</dcterms:modified>
  <cp:category/>
  <cp:version/>
  <cp:contentType/>
  <cp:contentStatus/>
</cp:coreProperties>
</file>